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110" windowWidth="7640" windowHeight="6600" activeTab="2"/>
  </bookViews>
  <sheets>
    <sheet name="Fees for Normal Services" sheetId="1" r:id="rId1"/>
    <sheet name="Fees for Renovation Services" sheetId="2" r:id="rId2"/>
    <sheet name="Fees for Project Mgmt Services" sheetId="3" r:id="rId3"/>
  </sheets>
  <definedNames/>
  <calcPr fullCalcOnLoad="1"/>
</workbook>
</file>

<file path=xl/sharedStrings.xml><?xml version="1.0" encoding="utf-8"?>
<sst xmlns="http://schemas.openxmlformats.org/spreadsheetml/2006/main" count="87" uniqueCount="29">
  <si>
    <t>Scale of Fees</t>
  </si>
  <si>
    <t>Percentage</t>
  </si>
  <si>
    <t>Fees</t>
  </si>
  <si>
    <t>TOTAL</t>
  </si>
  <si>
    <t>Total</t>
  </si>
  <si>
    <t xml:space="preserve">Project Cost Band </t>
  </si>
  <si>
    <t>ESTIMATED CONSTRUCTION COST</t>
  </si>
  <si>
    <t>PROJECT</t>
  </si>
  <si>
    <t>Discount @</t>
  </si>
  <si>
    <t>discounted by</t>
  </si>
  <si>
    <t>Up to 500 million</t>
  </si>
  <si>
    <t>Next 1,000 million</t>
  </si>
  <si>
    <t>Next 2,500 million</t>
  </si>
  <si>
    <t>Next 5,000 million</t>
  </si>
  <si>
    <t>Over 10,000 million</t>
  </si>
  <si>
    <t>&gt;10000000000</t>
  </si>
  <si>
    <t xml:space="preserve">XXX DEVELOPMENT </t>
  </si>
  <si>
    <r>
      <t xml:space="preserve">Milestone 1                                        </t>
    </r>
    <r>
      <rPr>
        <sz val="6"/>
        <rFont val="Century Gothic"/>
        <family val="2"/>
      </rPr>
      <t xml:space="preserve"> Letter of Commission</t>
    </r>
  </si>
  <si>
    <r>
      <t xml:space="preserve">Milestone 2                                    </t>
    </r>
    <r>
      <rPr>
        <sz val="6"/>
        <rFont val="Century Gothic"/>
        <family val="2"/>
      </rPr>
      <t xml:space="preserve"> Concept Design</t>
    </r>
  </si>
  <si>
    <r>
      <t xml:space="preserve">Milestone 3                                  </t>
    </r>
    <r>
      <rPr>
        <sz val="6"/>
        <rFont val="Century Gothic"/>
        <family val="2"/>
      </rPr>
      <t xml:space="preserve"> Coordinated Scheme Design</t>
    </r>
  </si>
  <si>
    <r>
      <t xml:space="preserve">Milestone 4                                </t>
    </r>
    <r>
      <rPr>
        <sz val="6"/>
        <rFont val="Century Gothic"/>
        <family val="2"/>
      </rPr>
      <t xml:space="preserve"> Design Development</t>
    </r>
  </si>
  <si>
    <r>
      <t xml:space="preserve">Milestone 5                                 </t>
    </r>
    <r>
      <rPr>
        <sz val="6"/>
        <rFont val="Century Gothic"/>
        <family val="2"/>
      </rPr>
      <t xml:space="preserve"> Approval Drawings</t>
    </r>
  </si>
  <si>
    <r>
      <t xml:space="preserve">Milestone 6                                  </t>
    </r>
    <r>
      <rPr>
        <sz val="6"/>
        <rFont val="Century Gothic"/>
        <family val="2"/>
      </rPr>
      <t xml:space="preserve"> Construction and Tender Documentation</t>
    </r>
  </si>
  <si>
    <r>
      <t xml:space="preserve">Milestone 7                                </t>
    </r>
    <r>
      <rPr>
        <sz val="6"/>
        <rFont val="Century Gothic"/>
        <family val="2"/>
      </rPr>
      <t xml:space="preserve"> Tender Process</t>
    </r>
  </si>
  <si>
    <r>
      <t xml:space="preserve">Milestone 8                               </t>
    </r>
    <r>
      <rPr>
        <sz val="6"/>
        <rFont val="Century Gothic"/>
        <family val="2"/>
      </rPr>
      <t xml:space="preserve"> Inspection</t>
    </r>
  </si>
  <si>
    <r>
      <t xml:space="preserve">Milestone 9                               </t>
    </r>
    <r>
      <rPr>
        <sz val="6"/>
        <rFont val="Century Gothic"/>
        <family val="2"/>
      </rPr>
      <t xml:space="preserve"> Inspection</t>
    </r>
  </si>
  <si>
    <t>S T A G E   1</t>
  </si>
  <si>
    <t>S T A G E   2</t>
  </si>
  <si>
    <t>S T A G E   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</si>
</sst>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b/>
      <sz val="8"/>
      <color indexed="50"/>
      <name val="Century Gothic"/>
      <family val="2"/>
    </font>
    <font>
      <sz val="6"/>
      <name val="Century Gothic"/>
      <family val="2"/>
    </font>
    <font>
      <b/>
      <sz val="8"/>
      <color indexed="61"/>
      <name val="Century Gothic"/>
      <family val="2"/>
    </font>
    <font>
      <sz val="10"/>
      <color indexed="61"/>
      <name val="Century Gothic"/>
      <family val="2"/>
    </font>
    <font>
      <sz val="8"/>
      <color indexed="61"/>
      <name val="Century Gothic"/>
      <family val="2"/>
    </font>
    <font>
      <sz val="18"/>
      <name val="Century Gothic"/>
      <family val="2"/>
    </font>
    <font>
      <b/>
      <sz val="12"/>
      <color indexed="9"/>
      <name val="Century Gothic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thin"/>
      <top style="medium">
        <color theme="0" tint="-0.3499799966812134"/>
      </top>
      <bottom style="medium">
        <color theme="0" tint="-0.3499799966812134"/>
      </bottom>
    </border>
    <border>
      <left style="thin"/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 style="thin"/>
      <right style="thin"/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left" vertical="center"/>
    </xf>
    <xf numFmtId="9" fontId="7" fillId="0" borderId="0" xfId="0" applyNumberFormat="1" applyFont="1" applyBorder="1" applyAlignment="1">
      <alignment horizontal="center"/>
    </xf>
    <xf numFmtId="0" fontId="12" fillId="34" borderId="0" xfId="0" applyFont="1" applyFill="1" applyAlignment="1">
      <alignment/>
    </xf>
    <xf numFmtId="43" fontId="4" fillId="33" borderId="12" xfId="0" applyNumberFormat="1" applyFont="1" applyFill="1" applyBorder="1" applyAlignment="1">
      <alignment vertical="center"/>
    </xf>
    <xf numFmtId="43" fontId="4" fillId="33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4" fillId="33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horizontal="left" vertical="center" wrapText="1"/>
    </xf>
    <xf numFmtId="172" fontId="5" fillId="0" borderId="0" xfId="0" applyNumberFormat="1" applyFont="1" applyAlignment="1">
      <alignment horizontal="left" vertical="center" wrapText="1"/>
    </xf>
    <xf numFmtId="172" fontId="3" fillId="0" borderId="0" xfId="0" applyNumberFormat="1" applyFont="1" applyAlignment="1">
      <alignment horizontal="right"/>
    </xf>
    <xf numFmtId="172" fontId="12" fillId="34" borderId="0" xfId="0" applyNumberFormat="1" applyFont="1" applyFill="1" applyAlignment="1">
      <alignment/>
    </xf>
    <xf numFmtId="1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9" fontId="7" fillId="0" borderId="0" xfId="0" applyNumberFormat="1" applyFont="1" applyBorder="1" applyAlignment="1">
      <alignment/>
    </xf>
    <xf numFmtId="0" fontId="3" fillId="0" borderId="13" xfId="0" applyFont="1" applyFill="1" applyBorder="1" applyAlignment="1">
      <alignment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textRotation="255"/>
    </xf>
    <xf numFmtId="0" fontId="13" fillId="0" borderId="13" xfId="0" applyFont="1" applyBorder="1" applyAlignment="1">
      <alignment vertical="center" textRotation="255"/>
    </xf>
    <xf numFmtId="172" fontId="3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172" fontId="4" fillId="0" borderId="15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defaultGridColor="0" zoomScale="118" zoomScaleNormal="118" zoomScalePageLayoutView="0" colorId="55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" sqref="D5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4.28125" style="31" customWidth="1"/>
    <col min="4" max="4" width="11.57421875" style="1" customWidth="1"/>
    <col min="5" max="5" width="10.7109375" style="1" customWidth="1"/>
    <col min="6" max="6" width="13.57421875" style="1" customWidth="1"/>
    <col min="7" max="16384" width="9.140625" style="1" customWidth="1"/>
  </cols>
  <sheetData>
    <row r="1" ht="7.5" customHeight="1">
      <c r="B1" s="24"/>
    </row>
    <row r="2" spans="2:6" s="2" customFormat="1" ht="11.25">
      <c r="B2" s="2" t="s">
        <v>7</v>
      </c>
      <c r="C2" s="32"/>
      <c r="D2" s="16" t="s">
        <v>16</v>
      </c>
      <c r="E2" s="16"/>
      <c r="F2" s="16"/>
    </row>
    <row r="3" ht="4.5" customHeight="1"/>
    <row r="4" spans="2:6" ht="18" customHeight="1">
      <c r="B4" s="20" t="s">
        <v>6</v>
      </c>
      <c r="C4" s="33"/>
      <c r="D4" s="27">
        <v>0</v>
      </c>
      <c r="E4" s="28"/>
      <c r="F4" s="39"/>
    </row>
    <row r="5" spans="4:6" ht="4.5" customHeight="1">
      <c r="D5" s="3"/>
      <c r="E5" s="4"/>
      <c r="F5" s="2"/>
    </row>
    <row r="6" spans="4:6" ht="12.75">
      <c r="D6" s="17"/>
      <c r="E6" s="18"/>
      <c r="F6" s="19"/>
    </row>
    <row r="7" spans="2:6" ht="12">
      <c r="B7" s="29" t="s">
        <v>0</v>
      </c>
      <c r="C7" s="34" t="s">
        <v>5</v>
      </c>
      <c r="D7" s="23"/>
      <c r="E7" s="5" t="s">
        <v>1</v>
      </c>
      <c r="F7" s="6" t="s">
        <v>2</v>
      </c>
    </row>
    <row r="8" spans="2:6" ht="12.75">
      <c r="B8" s="30"/>
      <c r="C8" s="35"/>
      <c r="D8" s="23"/>
      <c r="E8" s="7"/>
      <c r="F8" s="8"/>
    </row>
    <row r="9" spans="2:6" ht="12.75">
      <c r="B9" s="2" t="s">
        <v>10</v>
      </c>
      <c r="C9" s="38">
        <v>500000000</v>
      </c>
      <c r="D9" s="23"/>
      <c r="E9" s="10">
        <v>0.0475</v>
      </c>
      <c r="F9" s="11">
        <f>IF($D$4&gt;=C9,C9*E9,$D$4*E9)</f>
        <v>0</v>
      </c>
    </row>
    <row r="10" spans="2:6" ht="12.75">
      <c r="B10" s="2" t="s">
        <v>11</v>
      </c>
      <c r="C10" s="38">
        <v>1500000000</v>
      </c>
      <c r="D10" s="23"/>
      <c r="E10" s="10">
        <v>0.045</v>
      </c>
      <c r="F10" s="11">
        <f>IF($D$4&gt;=C10,(C10-C9)*E10,IF($D$4&lt;C9,0,($D$4-C9)*E10))</f>
        <v>0</v>
      </c>
    </row>
    <row r="11" spans="2:6" ht="12.75">
      <c r="B11" s="2" t="s">
        <v>12</v>
      </c>
      <c r="C11" s="38">
        <v>4000000000</v>
      </c>
      <c r="D11" s="23"/>
      <c r="E11" s="10">
        <v>0.0425</v>
      </c>
      <c r="F11" s="11">
        <f>IF($D$4&gt;=C11,(C11-C10)*E11,IF($D$4&lt;C10,0,($D$4-C10)*E11))</f>
        <v>0</v>
      </c>
    </row>
    <row r="12" spans="2:6" ht="12.75">
      <c r="B12" s="2" t="s">
        <v>13</v>
      </c>
      <c r="C12" s="38">
        <v>9000000000</v>
      </c>
      <c r="D12" s="23"/>
      <c r="E12" s="10">
        <v>0.04</v>
      </c>
      <c r="F12" s="11">
        <f>IF($D$4&gt;=C12,(C12-C11)*E12,IF($D$4&lt;C11,0,($D$4-C11)*E12))</f>
        <v>0</v>
      </c>
    </row>
    <row r="13" spans="2:6" ht="12.75">
      <c r="B13" s="2" t="s">
        <v>14</v>
      </c>
      <c r="C13" s="36" t="s">
        <v>15</v>
      </c>
      <c r="D13" s="23"/>
      <c r="E13" s="10">
        <v>0.035</v>
      </c>
      <c r="F13" s="11">
        <f>IF($D$4&gt;=C13,(C13-C12)*E13,IF($D$4&lt;C12,0,($D$4-C12)*E13))</f>
        <v>0</v>
      </c>
    </row>
    <row r="14" spans="2:6" ht="12.75">
      <c r="B14" s="2"/>
      <c r="C14" s="36"/>
      <c r="D14" s="23"/>
      <c r="E14" s="12"/>
      <c r="F14" s="11"/>
    </row>
    <row r="15" spans="3:6" ht="12.75">
      <c r="C15" s="32"/>
      <c r="D15" s="7" t="s">
        <v>3</v>
      </c>
      <c r="E15" s="13"/>
      <c r="F15" s="14">
        <f>SUM(F9:F14)</f>
        <v>0</v>
      </c>
    </row>
    <row r="16" spans="3:6" ht="12.75">
      <c r="C16" s="32"/>
      <c r="D16" s="7"/>
      <c r="E16" s="9"/>
      <c r="F16" s="11"/>
    </row>
    <row r="17" spans="3:6" ht="12.75">
      <c r="C17" s="32"/>
      <c r="D17" s="7"/>
      <c r="E17" s="9"/>
      <c r="F17" s="11"/>
    </row>
    <row r="18" spans="2:6" ht="15">
      <c r="B18" s="26" t="s">
        <v>8</v>
      </c>
      <c r="C18" s="37">
        <v>0</v>
      </c>
      <c r="D18" s="7"/>
      <c r="E18" s="9"/>
      <c r="F18" s="11"/>
    </row>
    <row r="19" spans="3:7" ht="12.75">
      <c r="C19" s="32"/>
      <c r="D19" s="9"/>
      <c r="E19" s="9"/>
      <c r="F19" s="25" t="s">
        <v>9</v>
      </c>
      <c r="G19" s="23"/>
    </row>
    <row r="20" spans="3:7" ht="12.75">
      <c r="C20" s="32"/>
      <c r="D20" s="9"/>
      <c r="E20" s="40"/>
      <c r="F20" s="25">
        <f>C18</f>
        <v>0</v>
      </c>
      <c r="G20" s="23"/>
    </row>
    <row r="21" spans="1:6" s="22" customFormat="1" ht="60" customHeight="1">
      <c r="A21" s="44" t="s">
        <v>26</v>
      </c>
      <c r="B21" s="41" t="s">
        <v>17</v>
      </c>
      <c r="C21" s="42">
        <v>0.1</v>
      </c>
      <c r="D21" s="43">
        <f>F15*C21</f>
        <v>0</v>
      </c>
      <c r="E21" s="43"/>
      <c r="F21" s="43">
        <f>D21-(D21*C18)</f>
        <v>0</v>
      </c>
    </row>
    <row r="22" spans="1:6" s="22" customFormat="1" ht="60" customHeight="1">
      <c r="A22" s="45"/>
      <c r="B22" s="41" t="s">
        <v>18</v>
      </c>
      <c r="C22" s="42">
        <v>0.1</v>
      </c>
      <c r="D22" s="43">
        <f>F15*C22</f>
        <v>0</v>
      </c>
      <c r="E22" s="43"/>
      <c r="F22" s="43">
        <f>D22-(D22*C18)</f>
        <v>0</v>
      </c>
    </row>
    <row r="23" spans="1:6" s="22" customFormat="1" ht="60" customHeight="1">
      <c r="A23" s="45"/>
      <c r="B23" s="41" t="s">
        <v>19</v>
      </c>
      <c r="C23" s="42">
        <v>0.15</v>
      </c>
      <c r="D23" s="43">
        <f>F15*C23</f>
        <v>0</v>
      </c>
      <c r="E23" s="43"/>
      <c r="F23" s="43">
        <f>D23-(D23*C18)</f>
        <v>0</v>
      </c>
    </row>
    <row r="24" spans="1:6" s="22" customFormat="1" ht="60" customHeight="1">
      <c r="A24" s="44" t="s">
        <v>27</v>
      </c>
      <c r="B24" s="41" t="s">
        <v>20</v>
      </c>
      <c r="C24" s="42">
        <v>0.1</v>
      </c>
      <c r="D24" s="43">
        <f>F15*C24</f>
        <v>0</v>
      </c>
      <c r="E24" s="43"/>
      <c r="F24" s="43">
        <f>D24-(D24*C18)</f>
        <v>0</v>
      </c>
    </row>
    <row r="25" spans="1:6" s="22" customFormat="1" ht="60" customHeight="1">
      <c r="A25" s="45"/>
      <c r="B25" s="41" t="s">
        <v>21</v>
      </c>
      <c r="C25" s="42">
        <v>0.1</v>
      </c>
      <c r="D25" s="43">
        <f>F15*C25</f>
        <v>0</v>
      </c>
      <c r="E25" s="43"/>
      <c r="F25" s="43">
        <f>D25-(D25*C18)</f>
        <v>0</v>
      </c>
    </row>
    <row r="26" spans="1:6" s="22" customFormat="1" ht="60" customHeight="1">
      <c r="A26" s="45"/>
      <c r="B26" s="41" t="s">
        <v>22</v>
      </c>
      <c r="C26" s="42">
        <v>0.2</v>
      </c>
      <c r="D26" s="43">
        <f>F15*C26</f>
        <v>0</v>
      </c>
      <c r="E26" s="43"/>
      <c r="F26" s="43">
        <f>D26-(D26*C18)</f>
        <v>0</v>
      </c>
    </row>
    <row r="27" spans="1:6" s="22" customFormat="1" ht="60" customHeight="1">
      <c r="A27" s="44" t="s">
        <v>28</v>
      </c>
      <c r="B27" s="41" t="s">
        <v>23</v>
      </c>
      <c r="C27" s="42">
        <v>0.05</v>
      </c>
      <c r="D27" s="43">
        <f>F15*C27</f>
        <v>0</v>
      </c>
      <c r="E27" s="43"/>
      <c r="F27" s="43">
        <f>D27-(D27*C18)</f>
        <v>0</v>
      </c>
    </row>
    <row r="28" spans="1:6" s="22" customFormat="1" ht="60" customHeight="1">
      <c r="A28" s="45"/>
      <c r="B28" s="41" t="s">
        <v>24</v>
      </c>
      <c r="C28" s="42">
        <v>0.175</v>
      </c>
      <c r="D28" s="43">
        <f>F15*C28</f>
        <v>0</v>
      </c>
      <c r="E28" s="43"/>
      <c r="F28" s="43">
        <f>D28-(D28*C18)</f>
        <v>0</v>
      </c>
    </row>
    <row r="29" spans="1:6" s="22" customFormat="1" ht="60" customHeight="1">
      <c r="A29" s="45"/>
      <c r="B29" s="41" t="s">
        <v>25</v>
      </c>
      <c r="C29" s="42">
        <v>0.025</v>
      </c>
      <c r="D29" s="43">
        <f>F15*C29</f>
        <v>0</v>
      </c>
      <c r="E29" s="43"/>
      <c r="F29" s="43">
        <f>D29-(D29*C18)</f>
        <v>0</v>
      </c>
    </row>
    <row r="30" spans="3:6" s="23" customFormat="1" ht="13.5" thickBot="1">
      <c r="C30" s="46"/>
      <c r="D30" s="15"/>
      <c r="E30" s="15"/>
      <c r="F30" s="15"/>
    </row>
    <row r="31" spans="2:6" s="21" customFormat="1" ht="24.75" customHeight="1" thickBot="1">
      <c r="B31" s="47" t="s">
        <v>4</v>
      </c>
      <c r="C31" s="48"/>
      <c r="D31" s="49">
        <f>SUM(D21:D29)</f>
        <v>0</v>
      </c>
      <c r="E31" s="50"/>
      <c r="F31" s="51">
        <f>SUM(F21:F29)</f>
        <v>0</v>
      </c>
    </row>
  </sheetData>
  <sheetProtection/>
  <mergeCells count="6">
    <mergeCell ref="A21:A23"/>
    <mergeCell ref="A24:A26"/>
    <mergeCell ref="A27:A29"/>
    <mergeCell ref="D4:F4"/>
    <mergeCell ref="B7:B8"/>
    <mergeCell ref="C7:C8"/>
  </mergeCells>
  <printOptions/>
  <pageMargins left="1.34" right="0.11811023622047245" top="0.7086614173228347" bottom="0.2362204724409449" header="0.5118110236220472" footer="0.1574803149606299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defaultGridColor="0" zoomScale="118" zoomScaleNormal="118" zoomScalePageLayoutView="0" colorId="55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" sqref="D5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4.28125" style="31" customWidth="1"/>
    <col min="4" max="4" width="11.57421875" style="1" customWidth="1"/>
    <col min="5" max="5" width="10.7109375" style="1" customWidth="1"/>
    <col min="6" max="6" width="13.57421875" style="1" customWidth="1"/>
    <col min="7" max="16384" width="9.140625" style="1" customWidth="1"/>
  </cols>
  <sheetData>
    <row r="1" ht="7.5" customHeight="1">
      <c r="B1" s="24"/>
    </row>
    <row r="2" spans="2:6" s="2" customFormat="1" ht="11.25">
      <c r="B2" s="2" t="s">
        <v>7</v>
      </c>
      <c r="C2" s="32"/>
      <c r="D2" s="16" t="s">
        <v>16</v>
      </c>
      <c r="E2" s="16"/>
      <c r="F2" s="16"/>
    </row>
    <row r="3" ht="4.5" customHeight="1"/>
    <row r="4" spans="2:6" ht="18" customHeight="1">
      <c r="B4" s="20" t="s">
        <v>6</v>
      </c>
      <c r="C4" s="33"/>
      <c r="D4" s="27">
        <v>0</v>
      </c>
      <c r="E4" s="28"/>
      <c r="F4" s="39"/>
    </row>
    <row r="5" spans="4:6" ht="4.5" customHeight="1">
      <c r="D5" s="3"/>
      <c r="E5" s="4"/>
      <c r="F5" s="2"/>
    </row>
    <row r="6" spans="4:6" ht="12.75">
      <c r="D6" s="17"/>
      <c r="E6" s="18"/>
      <c r="F6" s="19"/>
    </row>
    <row r="7" spans="2:6" ht="12">
      <c r="B7" s="29" t="s">
        <v>0</v>
      </c>
      <c r="C7" s="34" t="s">
        <v>5</v>
      </c>
      <c r="D7" s="23"/>
      <c r="E7" s="5" t="s">
        <v>1</v>
      </c>
      <c r="F7" s="6" t="s">
        <v>2</v>
      </c>
    </row>
    <row r="8" spans="2:6" ht="12.75">
      <c r="B8" s="30"/>
      <c r="C8" s="35"/>
      <c r="D8" s="23"/>
      <c r="E8" s="7"/>
      <c r="F8" s="8"/>
    </row>
    <row r="9" spans="2:6" ht="12.75">
      <c r="B9" s="2" t="s">
        <v>10</v>
      </c>
      <c r="C9" s="38">
        <v>500000000</v>
      </c>
      <c r="D9" s="23"/>
      <c r="E9" s="10">
        <v>0.095</v>
      </c>
      <c r="F9" s="11">
        <f>IF($D$4&gt;=C9,C9*E9,$D$4*E9)</f>
        <v>0</v>
      </c>
    </row>
    <row r="10" spans="2:6" ht="12.75">
      <c r="B10" s="2" t="s">
        <v>11</v>
      </c>
      <c r="C10" s="38">
        <v>1500000000</v>
      </c>
      <c r="D10" s="23"/>
      <c r="E10" s="10">
        <v>0.09</v>
      </c>
      <c r="F10" s="11">
        <f>IF($D$4&gt;=C10,(C10-C9)*E10,IF($D$4&lt;C9,0,($D$4-C9)*E10))</f>
        <v>0</v>
      </c>
    </row>
    <row r="11" spans="2:6" ht="12.75">
      <c r="B11" s="2" t="s">
        <v>12</v>
      </c>
      <c r="C11" s="38">
        <v>4000000000</v>
      </c>
      <c r="D11" s="23"/>
      <c r="E11" s="10">
        <v>0.085</v>
      </c>
      <c r="F11" s="11">
        <f>IF($D$4&gt;=C11,(C11-C10)*E11,IF($D$4&lt;C10,0,($D$4-C10)*E11))</f>
        <v>0</v>
      </c>
    </row>
    <row r="12" spans="2:6" ht="12.75">
      <c r="B12" s="2" t="s">
        <v>13</v>
      </c>
      <c r="C12" s="38">
        <v>9000000000</v>
      </c>
      <c r="D12" s="23"/>
      <c r="E12" s="10">
        <v>0.08</v>
      </c>
      <c r="F12" s="11">
        <f>IF($D$4&gt;=C12,(C12-C11)*E12,IF($D$4&lt;C11,0,($D$4-C11)*E12))</f>
        <v>0</v>
      </c>
    </row>
    <row r="13" spans="2:6" ht="12.75">
      <c r="B13" s="2" t="s">
        <v>14</v>
      </c>
      <c r="C13" s="36" t="s">
        <v>15</v>
      </c>
      <c r="D13" s="23"/>
      <c r="E13" s="10">
        <v>0.07</v>
      </c>
      <c r="F13" s="11">
        <f>IF($D$4&gt;=C13,(C13-C12)*E13,IF($D$4&lt;C12,0,($D$4-C12)*E13))</f>
        <v>0</v>
      </c>
    </row>
    <row r="14" spans="2:6" ht="12.75">
      <c r="B14" s="2"/>
      <c r="C14" s="36"/>
      <c r="D14" s="23"/>
      <c r="E14" s="12"/>
      <c r="F14" s="11"/>
    </row>
    <row r="15" spans="3:6" ht="12.75">
      <c r="C15" s="32"/>
      <c r="D15" s="7" t="s">
        <v>3</v>
      </c>
      <c r="E15" s="13"/>
      <c r="F15" s="14">
        <f>SUM(F9:F14)</f>
        <v>0</v>
      </c>
    </row>
    <row r="16" spans="3:6" ht="12.75">
      <c r="C16" s="32"/>
      <c r="D16" s="7"/>
      <c r="E16" s="9"/>
      <c r="F16" s="11"/>
    </row>
    <row r="17" spans="3:6" ht="12.75">
      <c r="C17" s="32"/>
      <c r="D17" s="7"/>
      <c r="E17" s="9"/>
      <c r="F17" s="11"/>
    </row>
    <row r="18" spans="2:6" ht="15">
      <c r="B18" s="26" t="s">
        <v>8</v>
      </c>
      <c r="C18" s="37">
        <v>0</v>
      </c>
      <c r="D18" s="7"/>
      <c r="E18" s="9"/>
      <c r="F18" s="11"/>
    </row>
    <row r="19" spans="3:7" ht="12.75">
      <c r="C19" s="32"/>
      <c r="D19" s="9"/>
      <c r="E19" s="9"/>
      <c r="F19" s="25" t="s">
        <v>9</v>
      </c>
      <c r="G19" s="23"/>
    </row>
    <row r="20" spans="3:7" ht="12.75">
      <c r="C20" s="32"/>
      <c r="D20" s="9"/>
      <c r="E20" s="40"/>
      <c r="F20" s="25">
        <f>C18</f>
        <v>0</v>
      </c>
      <c r="G20" s="23"/>
    </row>
    <row r="21" spans="1:6" s="22" customFormat="1" ht="60" customHeight="1">
      <c r="A21" s="44" t="s">
        <v>26</v>
      </c>
      <c r="B21" s="41" t="s">
        <v>17</v>
      </c>
      <c r="C21" s="42">
        <v>0.1</v>
      </c>
      <c r="D21" s="43">
        <f>F15*C21</f>
        <v>0</v>
      </c>
      <c r="E21" s="43"/>
      <c r="F21" s="43">
        <f>D21-(D21*C18)</f>
        <v>0</v>
      </c>
    </row>
    <row r="22" spans="1:6" s="22" customFormat="1" ht="60" customHeight="1">
      <c r="A22" s="45"/>
      <c r="B22" s="41" t="s">
        <v>18</v>
      </c>
      <c r="C22" s="42">
        <v>0.1</v>
      </c>
      <c r="D22" s="43">
        <f>F15*C22</f>
        <v>0</v>
      </c>
      <c r="E22" s="43"/>
      <c r="F22" s="43">
        <f>D22-(D22*C18)</f>
        <v>0</v>
      </c>
    </row>
    <row r="23" spans="1:6" s="22" customFormat="1" ht="60" customHeight="1">
      <c r="A23" s="45"/>
      <c r="B23" s="41" t="s">
        <v>19</v>
      </c>
      <c r="C23" s="42">
        <v>0.15</v>
      </c>
      <c r="D23" s="43">
        <f>F15*C23</f>
        <v>0</v>
      </c>
      <c r="E23" s="43"/>
      <c r="F23" s="43">
        <f>D23-(D23*C18)</f>
        <v>0</v>
      </c>
    </row>
    <row r="24" spans="1:6" s="22" customFormat="1" ht="60" customHeight="1">
      <c r="A24" s="44" t="s">
        <v>27</v>
      </c>
      <c r="B24" s="41" t="s">
        <v>20</v>
      </c>
      <c r="C24" s="42">
        <v>0.1</v>
      </c>
      <c r="D24" s="43">
        <f>F15*C24</f>
        <v>0</v>
      </c>
      <c r="E24" s="43"/>
      <c r="F24" s="43">
        <f>D24-(D24*C18)</f>
        <v>0</v>
      </c>
    </row>
    <row r="25" spans="1:6" s="22" customFormat="1" ht="60" customHeight="1">
      <c r="A25" s="45"/>
      <c r="B25" s="41" t="s">
        <v>21</v>
      </c>
      <c r="C25" s="42">
        <v>0.1</v>
      </c>
      <c r="D25" s="43">
        <f>F15*C25</f>
        <v>0</v>
      </c>
      <c r="E25" s="43"/>
      <c r="F25" s="43">
        <f>D25-(D25*C18)</f>
        <v>0</v>
      </c>
    </row>
    <row r="26" spans="1:6" s="22" customFormat="1" ht="60" customHeight="1">
      <c r="A26" s="45"/>
      <c r="B26" s="41" t="s">
        <v>22</v>
      </c>
      <c r="C26" s="42">
        <v>0.2</v>
      </c>
      <c r="D26" s="43">
        <f>F15*C26</f>
        <v>0</v>
      </c>
      <c r="E26" s="43"/>
      <c r="F26" s="43">
        <f>D26-(D26*C18)</f>
        <v>0</v>
      </c>
    </row>
    <row r="27" spans="1:6" s="22" customFormat="1" ht="60" customHeight="1">
      <c r="A27" s="44" t="s">
        <v>28</v>
      </c>
      <c r="B27" s="41" t="s">
        <v>23</v>
      </c>
      <c r="C27" s="42">
        <v>0.05</v>
      </c>
      <c r="D27" s="43">
        <f>F15*C27</f>
        <v>0</v>
      </c>
      <c r="E27" s="43"/>
      <c r="F27" s="43">
        <f>D27-(D27*C18)</f>
        <v>0</v>
      </c>
    </row>
    <row r="28" spans="1:6" s="22" customFormat="1" ht="60" customHeight="1">
      <c r="A28" s="45"/>
      <c r="B28" s="41" t="s">
        <v>24</v>
      </c>
      <c r="C28" s="42">
        <v>0.175</v>
      </c>
      <c r="D28" s="43">
        <f>F15*C28</f>
        <v>0</v>
      </c>
      <c r="E28" s="43"/>
      <c r="F28" s="43">
        <f>D28-(D28*C18)</f>
        <v>0</v>
      </c>
    </row>
    <row r="29" spans="1:6" s="22" customFormat="1" ht="60" customHeight="1">
      <c r="A29" s="45"/>
      <c r="B29" s="41" t="s">
        <v>25</v>
      </c>
      <c r="C29" s="42">
        <v>0.025</v>
      </c>
      <c r="D29" s="43">
        <f>F15*C29</f>
        <v>0</v>
      </c>
      <c r="E29" s="43"/>
      <c r="F29" s="43">
        <f>D29-(D29*C18)</f>
        <v>0</v>
      </c>
    </row>
    <row r="30" spans="3:6" s="23" customFormat="1" ht="13.5" thickBot="1">
      <c r="C30" s="46"/>
      <c r="D30" s="15"/>
      <c r="E30" s="15"/>
      <c r="F30" s="15"/>
    </row>
    <row r="31" spans="2:6" s="21" customFormat="1" ht="24.75" customHeight="1" thickBot="1">
      <c r="B31" s="47" t="s">
        <v>4</v>
      </c>
      <c r="C31" s="48"/>
      <c r="D31" s="49">
        <f>SUM(D21:D29)</f>
        <v>0</v>
      </c>
      <c r="E31" s="50"/>
      <c r="F31" s="51">
        <f>SUM(F21:F29)</f>
        <v>0</v>
      </c>
    </row>
  </sheetData>
  <sheetProtection/>
  <mergeCells count="6">
    <mergeCell ref="D4:F4"/>
    <mergeCell ref="B7:B8"/>
    <mergeCell ref="C7:C8"/>
    <mergeCell ref="A21:A23"/>
    <mergeCell ref="A24:A26"/>
    <mergeCell ref="A27:A29"/>
  </mergeCells>
  <printOptions/>
  <pageMargins left="1.34" right="0.11811023622047245" top="0.7086614173228347" bottom="0.2362204724409449" header="0.5118110236220472" footer="0.1574803149606299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defaultGridColor="0" zoomScale="118" zoomScaleNormal="118" zoomScalePageLayoutView="0" colorId="55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2" sqref="A12"/>
    </sheetView>
  </sheetViews>
  <sheetFormatPr defaultColWidth="9.140625" defaultRowHeight="12.75"/>
  <cols>
    <col min="1" max="1" width="9.140625" style="1" customWidth="1"/>
    <col min="2" max="2" width="17.28125" style="1" customWidth="1"/>
    <col min="3" max="3" width="14.28125" style="31" customWidth="1"/>
    <col min="4" max="4" width="11.57421875" style="1" customWidth="1"/>
    <col min="5" max="5" width="10.7109375" style="1" customWidth="1"/>
    <col min="6" max="6" width="13.57421875" style="1" customWidth="1"/>
    <col min="7" max="16384" width="9.140625" style="1" customWidth="1"/>
  </cols>
  <sheetData>
    <row r="1" ht="7.5" customHeight="1">
      <c r="B1" s="24"/>
    </row>
    <row r="2" spans="2:6" s="2" customFormat="1" ht="11.25">
      <c r="B2" s="2" t="s">
        <v>7</v>
      </c>
      <c r="C2" s="32"/>
      <c r="D2" s="16" t="s">
        <v>16</v>
      </c>
      <c r="E2" s="16"/>
      <c r="F2" s="16"/>
    </row>
    <row r="3" ht="4.5" customHeight="1"/>
    <row r="4" spans="2:6" ht="18" customHeight="1">
      <c r="B4" s="20" t="s">
        <v>6</v>
      </c>
      <c r="C4" s="33"/>
      <c r="D4" s="27">
        <v>0</v>
      </c>
      <c r="E4" s="28"/>
      <c r="F4" s="39"/>
    </row>
    <row r="5" spans="4:6" ht="4.5" customHeight="1">
      <c r="D5" s="3"/>
      <c r="E5" s="4"/>
      <c r="F5" s="2"/>
    </row>
    <row r="6" spans="4:6" ht="12.75">
      <c r="D6" s="17"/>
      <c r="E6" s="18"/>
      <c r="F6" s="19"/>
    </row>
    <row r="7" spans="2:6" ht="12">
      <c r="B7" s="29" t="s">
        <v>0</v>
      </c>
      <c r="C7" s="34" t="s">
        <v>5</v>
      </c>
      <c r="D7" s="23"/>
      <c r="E7" s="5" t="s">
        <v>1</v>
      </c>
      <c r="F7" s="6" t="s">
        <v>2</v>
      </c>
    </row>
    <row r="8" spans="2:6" ht="12.75">
      <c r="B8" s="30"/>
      <c r="C8" s="35"/>
      <c r="D8" s="23"/>
      <c r="E8" s="7"/>
      <c r="F8" s="8"/>
    </row>
    <row r="9" spans="2:6" ht="12.75">
      <c r="B9" s="2" t="s">
        <v>10</v>
      </c>
      <c r="C9" s="38">
        <v>500000000</v>
      </c>
      <c r="D9" s="23"/>
      <c r="E9" s="10">
        <v>0.01</v>
      </c>
      <c r="F9" s="11">
        <f>IF($D$4&gt;=C9,C9*E9,$D$4*E9)</f>
        <v>0</v>
      </c>
    </row>
    <row r="10" spans="2:6" ht="12.75">
      <c r="B10" s="2" t="s">
        <v>11</v>
      </c>
      <c r="C10" s="38">
        <v>1500000000</v>
      </c>
      <c r="D10" s="23"/>
      <c r="E10" s="10">
        <v>0.008</v>
      </c>
      <c r="F10" s="11">
        <f>IF($D$4&gt;=C10,(C10-C9)*E10,IF($D$4&lt;C9,0,($D$4-C9)*E10))</f>
        <v>0</v>
      </c>
    </row>
    <row r="11" spans="2:6" ht="12.75">
      <c r="B11" s="2" t="s">
        <v>12</v>
      </c>
      <c r="C11" s="38">
        <v>4000000000</v>
      </c>
      <c r="D11" s="23"/>
      <c r="E11" s="10">
        <v>0.007</v>
      </c>
      <c r="F11" s="11">
        <f>IF($D$4&gt;=C11,(C11-C10)*E11,IF($D$4&lt;C10,0,($D$4-C10)*E11))</f>
        <v>0</v>
      </c>
    </row>
    <row r="12" spans="2:6" ht="12.75">
      <c r="B12" s="2" t="s">
        <v>13</v>
      </c>
      <c r="C12" s="38">
        <v>9000000000</v>
      </c>
      <c r="D12" s="23"/>
      <c r="E12" s="10">
        <v>0.006</v>
      </c>
      <c r="F12" s="11">
        <f>IF($D$4&gt;=C12,(C12-C11)*E12,IF($D$4&lt;C11,0,($D$4-C11)*E12))</f>
        <v>0</v>
      </c>
    </row>
    <row r="13" spans="2:6" ht="12.75">
      <c r="B13" s="2" t="s">
        <v>14</v>
      </c>
      <c r="C13" s="36" t="s">
        <v>15</v>
      </c>
      <c r="D13" s="23"/>
      <c r="E13" s="10">
        <v>0.005</v>
      </c>
      <c r="F13" s="11">
        <f>IF($D$4&gt;=C13,(C13-C12)*E13,IF($D$4&lt;C12,0,($D$4-C12)*E13))</f>
        <v>0</v>
      </c>
    </row>
    <row r="14" spans="2:6" ht="12.75">
      <c r="B14" s="2"/>
      <c r="C14" s="36"/>
      <c r="D14" s="23"/>
      <c r="E14" s="12"/>
      <c r="F14" s="11"/>
    </row>
    <row r="15" spans="3:6" ht="12.75">
      <c r="C15" s="32"/>
      <c r="D15" s="7" t="s">
        <v>3</v>
      </c>
      <c r="E15" s="13"/>
      <c r="F15" s="14">
        <f>SUM(F9:F14)</f>
        <v>0</v>
      </c>
    </row>
    <row r="16" spans="3:6" ht="12.75">
      <c r="C16" s="32"/>
      <c r="D16" s="7"/>
      <c r="E16" s="9"/>
      <c r="F16" s="11"/>
    </row>
    <row r="17" spans="3:6" ht="12.75">
      <c r="C17" s="32"/>
      <c r="D17" s="7"/>
      <c r="E17" s="9"/>
      <c r="F17" s="11"/>
    </row>
    <row r="18" spans="2:6" ht="15">
      <c r="B18" s="26" t="s">
        <v>8</v>
      </c>
      <c r="C18" s="37">
        <v>0</v>
      </c>
      <c r="D18" s="7"/>
      <c r="E18" s="9"/>
      <c r="F18" s="11"/>
    </row>
    <row r="19" spans="3:7" ht="12.75">
      <c r="C19" s="32"/>
      <c r="D19" s="9"/>
      <c r="E19" s="9"/>
      <c r="F19" s="25" t="s">
        <v>9</v>
      </c>
      <c r="G19" s="23"/>
    </row>
    <row r="20" spans="3:7" ht="12.75">
      <c r="C20" s="32"/>
      <c r="D20" s="9"/>
      <c r="E20" s="40"/>
      <c r="F20" s="25">
        <f>C18</f>
        <v>0</v>
      </c>
      <c r="G20" s="23"/>
    </row>
    <row r="21" spans="1:6" s="22" customFormat="1" ht="60" customHeight="1">
      <c r="A21" s="44" t="s">
        <v>26</v>
      </c>
      <c r="B21" s="41" t="s">
        <v>17</v>
      </c>
      <c r="C21" s="42">
        <v>0.1</v>
      </c>
      <c r="D21" s="43">
        <f>F15*C21</f>
        <v>0</v>
      </c>
      <c r="E21" s="43"/>
      <c r="F21" s="43">
        <f>D21-(D21*C18)</f>
        <v>0</v>
      </c>
    </row>
    <row r="22" spans="1:6" s="22" customFormat="1" ht="60" customHeight="1">
      <c r="A22" s="45"/>
      <c r="B22" s="41" t="s">
        <v>18</v>
      </c>
      <c r="C22" s="42">
        <v>0.1</v>
      </c>
      <c r="D22" s="43">
        <f>F15*C22</f>
        <v>0</v>
      </c>
      <c r="E22" s="43"/>
      <c r="F22" s="43">
        <f>D22-(D22*C18)</f>
        <v>0</v>
      </c>
    </row>
    <row r="23" spans="1:6" s="22" customFormat="1" ht="60" customHeight="1">
      <c r="A23" s="45"/>
      <c r="B23" s="41" t="s">
        <v>19</v>
      </c>
      <c r="C23" s="42">
        <v>0.15</v>
      </c>
      <c r="D23" s="43">
        <f>F15*C23</f>
        <v>0</v>
      </c>
      <c r="E23" s="43"/>
      <c r="F23" s="43">
        <f>D23-(D23*C18)</f>
        <v>0</v>
      </c>
    </row>
    <row r="24" spans="1:6" s="22" customFormat="1" ht="60" customHeight="1">
      <c r="A24" s="44" t="s">
        <v>27</v>
      </c>
      <c r="B24" s="41" t="s">
        <v>20</v>
      </c>
      <c r="C24" s="42">
        <v>0.1</v>
      </c>
      <c r="D24" s="43">
        <f>F15*C24</f>
        <v>0</v>
      </c>
      <c r="E24" s="43"/>
      <c r="F24" s="43">
        <f>D24-(D24*C18)</f>
        <v>0</v>
      </c>
    </row>
    <row r="25" spans="1:6" s="22" customFormat="1" ht="60" customHeight="1">
      <c r="A25" s="45"/>
      <c r="B25" s="41" t="s">
        <v>21</v>
      </c>
      <c r="C25" s="42">
        <v>0.1</v>
      </c>
      <c r="D25" s="43">
        <f>F15*C25</f>
        <v>0</v>
      </c>
      <c r="E25" s="43"/>
      <c r="F25" s="43">
        <f>D25-(D25*C18)</f>
        <v>0</v>
      </c>
    </row>
    <row r="26" spans="1:6" s="22" customFormat="1" ht="60" customHeight="1">
      <c r="A26" s="45"/>
      <c r="B26" s="41" t="s">
        <v>22</v>
      </c>
      <c r="C26" s="42">
        <v>0.2</v>
      </c>
      <c r="D26" s="43">
        <f>F15*C26</f>
        <v>0</v>
      </c>
      <c r="E26" s="43"/>
      <c r="F26" s="43">
        <f>D26-(D26*C18)</f>
        <v>0</v>
      </c>
    </row>
    <row r="27" spans="1:6" s="22" customFormat="1" ht="60" customHeight="1">
      <c r="A27" s="44" t="s">
        <v>28</v>
      </c>
      <c r="B27" s="41" t="s">
        <v>23</v>
      </c>
      <c r="C27" s="42">
        <v>0.05</v>
      </c>
      <c r="D27" s="43">
        <f>F15*C27</f>
        <v>0</v>
      </c>
      <c r="E27" s="43"/>
      <c r="F27" s="43">
        <f>D27-(D27*C18)</f>
        <v>0</v>
      </c>
    </row>
    <row r="28" spans="1:6" s="22" customFormat="1" ht="60" customHeight="1">
      <c r="A28" s="45"/>
      <c r="B28" s="41" t="s">
        <v>24</v>
      </c>
      <c r="C28" s="42">
        <v>0.175</v>
      </c>
      <c r="D28" s="43">
        <f>F15*C28</f>
        <v>0</v>
      </c>
      <c r="E28" s="43"/>
      <c r="F28" s="43">
        <f>D28-(D28*C18)</f>
        <v>0</v>
      </c>
    </row>
    <row r="29" spans="1:6" s="22" customFormat="1" ht="60" customHeight="1">
      <c r="A29" s="45"/>
      <c r="B29" s="41" t="s">
        <v>25</v>
      </c>
      <c r="C29" s="42">
        <v>0.025</v>
      </c>
      <c r="D29" s="43">
        <f>F15*C29</f>
        <v>0</v>
      </c>
      <c r="E29" s="43"/>
      <c r="F29" s="43">
        <f>D29-(D29*C18)</f>
        <v>0</v>
      </c>
    </row>
    <row r="30" spans="3:6" s="23" customFormat="1" ht="13.5" thickBot="1">
      <c r="C30" s="46"/>
      <c r="D30" s="15"/>
      <c r="E30" s="15"/>
      <c r="F30" s="15"/>
    </row>
    <row r="31" spans="2:6" s="21" customFormat="1" ht="24.75" customHeight="1" thickBot="1">
      <c r="B31" s="47" t="s">
        <v>4</v>
      </c>
      <c r="C31" s="48"/>
      <c r="D31" s="49">
        <f>SUM(D21:D29)</f>
        <v>0</v>
      </c>
      <c r="E31" s="50"/>
      <c r="F31" s="51">
        <f>SUM(F21:F29)</f>
        <v>0</v>
      </c>
    </row>
  </sheetData>
  <sheetProtection/>
  <mergeCells count="6">
    <mergeCell ref="D4:F4"/>
    <mergeCell ref="B7:B8"/>
    <mergeCell ref="C7:C8"/>
    <mergeCell ref="A21:A23"/>
    <mergeCell ref="A24:A26"/>
    <mergeCell ref="A27:A29"/>
  </mergeCells>
  <printOptions/>
  <pageMargins left="1.34" right="0.11811023622047245" top="0.7086614173228347" bottom="0.2362204724409449" header="0.5118110236220472" footer="0.1574803149606299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OAC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Wale Okubadejo</dc:creator>
  <cp:keywords/>
  <dc:description/>
  <cp:lastModifiedBy>Wale Okubadejo</cp:lastModifiedBy>
  <cp:lastPrinted>2018-10-13T23:22:26Z</cp:lastPrinted>
  <dcterms:created xsi:type="dcterms:W3CDTF">2002-10-04T19:53:13Z</dcterms:created>
  <dcterms:modified xsi:type="dcterms:W3CDTF">2018-10-13T23:23:59Z</dcterms:modified>
  <cp:category/>
  <cp:version/>
  <cp:contentType/>
  <cp:contentStatus/>
</cp:coreProperties>
</file>